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wyla\Desktop\"/>
    </mc:Choice>
  </mc:AlternateContent>
  <bookViews>
    <workbookView xWindow="0" yWindow="0" windowWidth="19200" windowHeight="12180"/>
  </bookViews>
  <sheets>
    <sheet name="Mark up worksheet" sheetId="1" r:id="rId1"/>
    <sheet name=" Example with Instructions" sheetId="4" r:id="rId2"/>
    <sheet name="Data" sheetId="2" state="hidden" r:id="rId3"/>
  </sheets>
  <definedNames>
    <definedName name="Markup">Data!$C$2:$C$21</definedName>
    <definedName name="Minutes">Data!$A$2:$A$61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0" i="4" l="1"/>
  <c r="I28" i="4" s="1"/>
  <c r="I20" i="4"/>
  <c r="D25" i="4" s="1"/>
  <c r="N18" i="4"/>
  <c r="N17" i="4"/>
  <c r="N16" i="4"/>
  <c r="N15" i="4"/>
  <c r="N14" i="4"/>
  <c r="N13" i="4"/>
  <c r="N12" i="4"/>
  <c r="N11" i="4"/>
  <c r="N10" i="4"/>
  <c r="N9" i="4"/>
  <c r="N19" i="4" l="1"/>
  <c r="N22" i="4" s="1"/>
  <c r="J27" i="4" s="1"/>
  <c r="D26" i="4"/>
  <c r="I20" i="1"/>
  <c r="D25" i="1" s="1"/>
  <c r="L20" i="1"/>
  <c r="I28" i="1" s="1"/>
  <c r="N18" i="1"/>
  <c r="N17" i="1"/>
  <c r="N16" i="1"/>
  <c r="N15" i="1"/>
  <c r="N14" i="1"/>
  <c r="N13" i="1"/>
  <c r="N12" i="1"/>
  <c r="N11" i="1"/>
  <c r="N10" i="1"/>
  <c r="N9" i="1"/>
  <c r="D26" i="1" l="1"/>
  <c r="N21" i="4"/>
  <c r="J26" i="4" s="1"/>
  <c r="D28" i="4"/>
  <c r="E29" i="4" s="1"/>
  <c r="E30" i="4" s="1"/>
  <c r="N19" i="1"/>
  <c r="N21" i="1" s="1"/>
  <c r="D27" i="4" l="1"/>
  <c r="N22" i="1"/>
  <c r="D28" i="1" s="1"/>
  <c r="E29" i="1" s="1"/>
  <c r="E30" i="1" s="1"/>
  <c r="D27" i="1"/>
  <c r="J26" i="1"/>
  <c r="J27" i="1" l="1"/>
</calcChain>
</file>

<file path=xl/comments1.xml><?xml version="1.0" encoding="utf-8"?>
<comments xmlns="http://schemas.openxmlformats.org/spreadsheetml/2006/main">
  <authors>
    <author>Twyla</author>
  </authors>
  <commentList>
    <comment ref="G2" authorId="0" shapeId="0">
      <text>
        <r>
          <rPr>
            <b/>
            <sz val="9"/>
            <color indexed="81"/>
            <rFont val="Tahoma"/>
            <family val="2"/>
          </rPr>
          <t>Twyla:</t>
        </r>
        <r>
          <rPr>
            <sz val="9"/>
            <color indexed="81"/>
            <rFont val="Tahoma"/>
            <family val="2"/>
          </rPr>
          <t xml:space="preserve">
Enter Project name here</t>
        </r>
      </text>
    </comment>
    <comment ref="D4" authorId="0" shapeId="0">
      <text>
        <r>
          <rPr>
            <b/>
            <sz val="9"/>
            <color indexed="81"/>
            <rFont val="Tahoma"/>
            <family val="2"/>
          </rPr>
          <t>Twyla:</t>
        </r>
        <r>
          <rPr>
            <sz val="9"/>
            <color indexed="81"/>
            <rFont val="Tahoma"/>
            <family val="2"/>
          </rPr>
          <t xml:space="preserve">
Enter project description here such as size, color, special notes</t>
        </r>
      </text>
    </comment>
    <comment ref="E6" authorId="0" shapeId="0">
      <text>
        <r>
          <rPr>
            <b/>
            <sz val="9"/>
            <color indexed="81"/>
            <rFont val="Tahoma"/>
            <family val="2"/>
          </rPr>
          <t>Twyla:</t>
        </r>
        <r>
          <rPr>
            <sz val="9"/>
            <color indexed="81"/>
            <rFont val="Tahoma"/>
            <family val="2"/>
          </rPr>
          <t xml:space="preserve">
Enter your desired hourly wage here</t>
        </r>
      </text>
    </comment>
    <comment ref="K6" authorId="0" shapeId="0">
      <text>
        <r>
          <rPr>
            <b/>
            <sz val="9"/>
            <color indexed="81"/>
            <rFont val="Tahoma"/>
            <family val="2"/>
          </rPr>
          <t>Twyla:</t>
        </r>
        <r>
          <rPr>
            <sz val="9"/>
            <color indexed="81"/>
            <rFont val="Tahoma"/>
            <family val="2"/>
          </rPr>
          <t xml:space="preserve">
Click on the cell and use the picklist to choose what your wholesale mark up percentage would be.</t>
        </r>
      </text>
    </comment>
    <comment ref="K7" authorId="0" shapeId="0">
      <text>
        <r>
          <rPr>
            <b/>
            <sz val="9"/>
            <color indexed="81"/>
            <rFont val="Tahoma"/>
            <family val="2"/>
          </rPr>
          <t>Twyla:</t>
        </r>
        <r>
          <rPr>
            <sz val="9"/>
            <color indexed="81"/>
            <rFont val="Tahoma"/>
            <family val="2"/>
          </rPr>
          <t xml:space="preserve">
Click on the cell and use the picklist to choose what your retail markup percentage would be</t>
        </r>
      </text>
    </comment>
    <comment ref="B9" authorId="0" shapeId="0">
      <text>
        <r>
          <rPr>
            <b/>
            <sz val="9"/>
            <color indexed="81"/>
            <rFont val="Tahoma"/>
            <family val="2"/>
          </rPr>
          <t>Twyla:</t>
        </r>
        <r>
          <rPr>
            <sz val="9"/>
            <color indexed="81"/>
            <rFont val="Tahoma"/>
            <family val="2"/>
          </rPr>
          <t xml:space="preserve">
Enter each individual material in this column</t>
        </r>
      </text>
    </comment>
    <comment ref="G9" authorId="0" shapeId="0">
      <text>
        <r>
          <rPr>
            <b/>
            <sz val="9"/>
            <color indexed="81"/>
            <rFont val="Tahoma"/>
            <family val="2"/>
          </rPr>
          <t>Twyla:</t>
        </r>
        <r>
          <rPr>
            <sz val="9"/>
            <color indexed="81"/>
            <rFont val="Tahoma"/>
            <family val="2"/>
          </rPr>
          <t xml:space="preserve">
enter the amount of material you will need. </t>
        </r>
      </text>
    </comment>
    <comment ref="I9" authorId="0" shapeId="0">
      <text>
        <r>
          <rPr>
            <b/>
            <sz val="9"/>
            <color indexed="81"/>
            <rFont val="Tahoma"/>
            <family val="2"/>
          </rPr>
          <t>Twyla:</t>
        </r>
        <r>
          <rPr>
            <sz val="9"/>
            <color indexed="81"/>
            <rFont val="Tahoma"/>
            <family val="2"/>
          </rPr>
          <t xml:space="preserve">
Enter the cost of the material here. Don't forget to include any sales tax and freight that these raw materials cost you.  You can also do a line item to include fuel to pick the item up. Details will make sure you cover all of your costs</t>
        </r>
      </text>
    </comment>
    <comment ref="L9" authorId="0" shapeId="0">
      <text>
        <r>
          <rPr>
            <b/>
            <sz val="9"/>
            <color indexed="81"/>
            <rFont val="Tahoma"/>
            <family val="2"/>
          </rPr>
          <t>Twyla:</t>
        </r>
        <r>
          <rPr>
            <sz val="9"/>
            <color indexed="81"/>
            <rFont val="Tahoma"/>
            <family val="2"/>
          </rPr>
          <t xml:space="preserve">
Enter the time it takes you to prepare the materials. Things like washing fabric or pinning patterns and cutting out should be included as your hourly labor will calculate based on the time it takes you to totally prepare the item</t>
        </r>
      </text>
    </comment>
    <comment ref="N9" authorId="0" shapeId="0">
      <text>
        <r>
          <rPr>
            <b/>
            <sz val="9"/>
            <color indexed="81"/>
            <rFont val="Tahoma"/>
            <family val="2"/>
          </rPr>
          <t>Twyla:</t>
        </r>
        <r>
          <rPr>
            <sz val="9"/>
            <color indexed="81"/>
            <rFont val="Tahoma"/>
            <family val="2"/>
          </rPr>
          <t xml:space="preserve">
This calculation is automatic. It takes the Hourly wage you chose, divides it by minutes in an hour and then multiplies the minutes to prepare. It also figures the cost per unit required by the amount you have chosen and adds everything together</t>
        </r>
      </text>
    </comment>
    <comment ref="O9" authorId="0" shapeId="0">
      <text>
        <r>
          <rPr>
            <b/>
            <sz val="9"/>
            <color indexed="81"/>
            <rFont val="Tahoma"/>
            <family val="2"/>
          </rPr>
          <t>Twyla:</t>
        </r>
        <r>
          <rPr>
            <sz val="9"/>
            <color indexed="81"/>
            <rFont val="Tahoma"/>
            <family val="2"/>
          </rPr>
          <t xml:space="preserve">
Put any notes in here to make sure you are including all steps in your process</t>
        </r>
      </text>
    </comment>
    <comment ref="D25" authorId="0" shapeId="0">
      <text>
        <r>
          <rPr>
            <b/>
            <sz val="9"/>
            <color indexed="81"/>
            <rFont val="Tahoma"/>
            <family val="2"/>
          </rPr>
          <t>Twyla:</t>
        </r>
        <r>
          <rPr>
            <sz val="9"/>
            <color indexed="81"/>
            <rFont val="Tahoma"/>
            <family val="2"/>
          </rPr>
          <t xml:space="preserve">
This will calculate the total amount of your project materials.  This is an excellent thing to know as you might be able to lower this cost if you establish wholesale accounts with vendors.</t>
        </r>
      </text>
    </comment>
    <comment ref="D26" authorId="0" shapeId="0">
      <text>
        <r>
          <rPr>
            <b/>
            <sz val="9"/>
            <color indexed="81"/>
            <rFont val="Tahoma"/>
            <family val="2"/>
          </rPr>
          <t>Twyla:</t>
        </r>
        <r>
          <rPr>
            <sz val="9"/>
            <color indexed="81"/>
            <rFont val="Tahoma"/>
            <family val="2"/>
          </rPr>
          <t xml:space="preserve">
This calculates the total time it takes you to make one unit. If you can see how long it takes, you may decide to shorten your process by eliminating steps. Or if your total minutes to make your project is not adding up to this worksheet, you may not have all steps included.</t>
        </r>
      </text>
    </comment>
    <comment ref="J26" authorId="0" shapeId="0">
      <text>
        <r>
          <rPr>
            <b/>
            <sz val="9"/>
            <color indexed="81"/>
            <rFont val="Tahoma"/>
            <family val="2"/>
          </rPr>
          <t>Twyla:</t>
        </r>
        <r>
          <rPr>
            <sz val="9"/>
            <color indexed="81"/>
            <rFont val="Tahoma"/>
            <family val="2"/>
          </rPr>
          <t xml:space="preserve">
This calculation is automatic and it will tell you how much you will make on each item if you wholesale it.</t>
        </r>
      </text>
    </comment>
    <comment ref="D27" authorId="0" shapeId="0">
      <text>
        <r>
          <rPr>
            <b/>
            <sz val="9"/>
            <color indexed="81"/>
            <rFont val="Tahoma"/>
            <family val="2"/>
          </rPr>
          <t>Twyla:</t>
        </r>
        <r>
          <rPr>
            <sz val="9"/>
            <color indexed="81"/>
            <rFont val="Tahoma"/>
            <family val="2"/>
          </rPr>
          <t xml:space="preserve">
This calculation is automatic. It will include all of your costs as well as your wholesale markup. This will help you know if you want to sell your items to wholesalers for resell.</t>
        </r>
      </text>
    </comment>
    <comment ref="J27" authorId="0" shapeId="0">
      <text>
        <r>
          <rPr>
            <b/>
            <sz val="9"/>
            <color indexed="81"/>
            <rFont val="Tahoma"/>
            <family val="2"/>
          </rPr>
          <t>Twyla:</t>
        </r>
        <r>
          <rPr>
            <sz val="9"/>
            <color indexed="81"/>
            <rFont val="Tahoma"/>
            <family val="2"/>
          </rPr>
          <t xml:space="preserve">
This calculation is automatic and it will tell you how much you will make on each item if you sell it for a retail price.</t>
        </r>
      </text>
    </comment>
    <comment ref="D28" authorId="0" shapeId="0">
      <text>
        <r>
          <rPr>
            <b/>
            <sz val="9"/>
            <color indexed="81"/>
            <rFont val="Tahoma"/>
            <family val="2"/>
          </rPr>
          <t>Twyla:</t>
        </r>
        <r>
          <rPr>
            <sz val="9"/>
            <color indexed="81"/>
            <rFont val="Tahoma"/>
            <family val="2"/>
          </rPr>
          <t xml:space="preserve">
This calculation is automatic. It will include all of your costs as well as the mark up percentage you chose for retail.</t>
        </r>
      </text>
    </comment>
    <comment ref="I28" authorId="0" shapeId="0">
      <text>
        <r>
          <rPr>
            <b/>
            <sz val="9"/>
            <color indexed="81"/>
            <rFont val="Tahoma"/>
            <family val="2"/>
          </rPr>
          <t>Twyla:</t>
        </r>
        <r>
          <rPr>
            <sz val="9"/>
            <color indexed="81"/>
            <rFont val="Tahoma"/>
            <family val="2"/>
          </rPr>
          <t xml:space="preserve">
This is extra information to tell you that when you sell each item, your labor is covered for the time it took to make. It will also show you how much you could afford to pay someone else to create each item and what you would have to sell it for to cover their cost.</t>
        </r>
      </text>
    </comment>
    <comment ref="E29" authorId="0" shapeId="0">
      <text>
        <r>
          <rPr>
            <b/>
            <sz val="9"/>
            <color indexed="81"/>
            <rFont val="Tahoma"/>
            <family val="2"/>
          </rPr>
          <t>Twyla:</t>
        </r>
        <r>
          <rPr>
            <sz val="9"/>
            <color indexed="81"/>
            <rFont val="Tahoma"/>
            <family val="2"/>
          </rPr>
          <t xml:space="preserve">
This is for any sales tax that you may need to charge. Enter the correct percentage in the blue area and it will automatically calculate for you.</t>
        </r>
      </text>
    </comment>
    <comment ref="E30" authorId="0" shapeId="0">
      <text>
        <r>
          <rPr>
            <b/>
            <sz val="9"/>
            <color indexed="81"/>
            <rFont val="Tahoma"/>
            <family val="2"/>
          </rPr>
          <t>Twyla:</t>
        </r>
        <r>
          <rPr>
            <sz val="9"/>
            <color indexed="81"/>
            <rFont val="Tahoma"/>
            <family val="2"/>
          </rPr>
          <t xml:space="preserve">
This will calculate your retail sales price with any tax you need to charge</t>
        </r>
      </text>
    </comment>
  </commentList>
</comments>
</file>

<file path=xl/sharedStrings.xml><?xml version="1.0" encoding="utf-8"?>
<sst xmlns="http://schemas.openxmlformats.org/spreadsheetml/2006/main" count="69" uniqueCount="39">
  <si>
    <t>Project Name</t>
  </si>
  <si>
    <t>Description</t>
  </si>
  <si>
    <t>My desired  hourly Wage</t>
  </si>
  <si>
    <t>Raw Materials needed</t>
  </si>
  <si>
    <t>Amount Required</t>
  </si>
  <si>
    <t>Cost per unit required</t>
  </si>
  <si>
    <t>Decimal hours</t>
  </si>
  <si>
    <t>Minutes</t>
  </si>
  <si>
    <t>T&amp;M calculation</t>
  </si>
  <si>
    <t>Minutes to prepare</t>
  </si>
  <si>
    <t>Minutes to make</t>
  </si>
  <si>
    <t>Cost of supplies</t>
  </si>
  <si>
    <t>Wholesale mark up percentage</t>
  </si>
  <si>
    <t>Retail markup percentage</t>
  </si>
  <si>
    <t>Wholesale Markup</t>
  </si>
  <si>
    <t>Retail Markup</t>
  </si>
  <si>
    <t>Project Breakdown</t>
  </si>
  <si>
    <t>Minutes to Make</t>
  </si>
  <si>
    <t>Wholesale Price</t>
  </si>
  <si>
    <t>Retail Price</t>
  </si>
  <si>
    <t>Retail price with sales tax</t>
  </si>
  <si>
    <t>Labor</t>
  </si>
  <si>
    <t>If Item is sold Labor amount paid plus Markup possible on each unit</t>
  </si>
  <si>
    <t>Enter Tax% if Applicable</t>
  </si>
  <si>
    <t>Dressy Bag Example</t>
  </si>
  <si>
    <t>Hover over cells for instructions</t>
  </si>
  <si>
    <t>Dressy bag with a colorful pendant</t>
  </si>
  <si>
    <t xml:space="preserve">Cotton yardage fabric with floral design </t>
  </si>
  <si>
    <t>Notes on time</t>
  </si>
  <si>
    <t>includes wash, dry, pin pattern and cut out</t>
  </si>
  <si>
    <t>Thread</t>
  </si>
  <si>
    <t>preparing bobbin</t>
  </si>
  <si>
    <t>Pendant</t>
  </si>
  <si>
    <t xml:space="preserve">Includes hand sewing pendant </t>
  </si>
  <si>
    <t>Wholesale Profit</t>
  </si>
  <si>
    <t>Retail Profit</t>
  </si>
  <si>
    <t>www.lagniappepeddler.com</t>
  </si>
  <si>
    <t>Project Mark up sheet by Lagniappepeddler</t>
  </si>
  <si>
    <t>This worksheet is provided free of charge. If you download, share or link to it, we would appreciate credit being given.  We would love to hear from you if it helped in any way.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</si>
</sst>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00"/>
    <numFmt numFmtId="165" formatCode="0.000"/>
  </numFmts>
  <fonts count="9" x14ac:knownFonts="1">
    <font>
      <sz val="11"/>
      <color theme="1"/>
      <name val="Calibri"/>
      <family val="2"/>
      <scheme val="minor"/>
    </font>
    <font>
      <b/>
      <sz val="11"/>
      <color theme="1"/>
      <name val="Calibri"/>
      <family val="2"/>
      <scheme val="minor"/>
    </font>
    <font>
      <b/>
      <sz val="18"/>
      <color theme="1"/>
      <name val="Calibri"/>
      <family val="2"/>
      <scheme val="minor"/>
    </font>
    <font>
      <b/>
      <sz val="12"/>
      <color theme="1"/>
      <name val="Calibri"/>
      <family val="2"/>
      <scheme val="minor"/>
    </font>
    <font>
      <sz val="9"/>
      <color indexed="81"/>
      <name val="Tahoma"/>
      <family val="2"/>
    </font>
    <font>
      <b/>
      <sz val="9"/>
      <color indexed="81"/>
      <name val="Tahoma"/>
      <family val="2"/>
    </font>
    <font>
      <b/>
      <sz val="14"/>
      <color theme="1"/>
      <name val="Calibri"/>
      <family val="2"/>
      <scheme val="minor"/>
    </font>
    <font>
      <b/>
      <sz val="16"/>
      <color rgb="FFFF0000"/>
      <name val="Calibri"/>
      <family val="2"/>
      <scheme val="minor"/>
    </font>
    <font>
      <u/>
      <sz val="11"/>
      <color theme="10"/>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4" tint="0.39997558519241921"/>
        <bgColor indexed="64"/>
      </patternFill>
    </fill>
  </fills>
  <borders count="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s>
  <cellStyleXfs count="2">
    <xf numFmtId="0" fontId="0" fillId="0" borderId="0"/>
    <xf numFmtId="0" fontId="8" fillId="0" borderId="0" applyNumberFormat="0" applyFill="0" applyBorder="0" applyAlignment="0" applyProtection="0"/>
  </cellStyleXfs>
  <cellXfs count="68">
    <xf numFmtId="0" fontId="0" fillId="0" borderId="0" xfId="0"/>
    <xf numFmtId="0" fontId="1" fillId="0" borderId="0" xfId="0" applyFont="1" applyAlignment="1">
      <alignment horizontal="center"/>
    </xf>
    <xf numFmtId="0" fontId="0" fillId="0" borderId="0" xfId="0" applyAlignment="1">
      <alignment horizontal="center"/>
    </xf>
    <xf numFmtId="2" fontId="0" fillId="0" borderId="0" xfId="0" applyNumberFormat="1" applyAlignment="1">
      <alignment horizontal="center"/>
    </xf>
    <xf numFmtId="0" fontId="1" fillId="0" borderId="0" xfId="0" applyFont="1"/>
    <xf numFmtId="164" fontId="1" fillId="0" borderId="0" xfId="0" applyNumberFormat="1" applyFont="1" applyAlignment="1">
      <alignment horizontal="center"/>
    </xf>
    <xf numFmtId="0" fontId="1" fillId="3" borderId="0" xfId="0" applyFont="1" applyFill="1"/>
    <xf numFmtId="0" fontId="0" fillId="3" borderId="0" xfId="0" applyFill="1"/>
    <xf numFmtId="165" fontId="0" fillId="0" borderId="0" xfId="0" applyNumberFormat="1"/>
    <xf numFmtId="0" fontId="0" fillId="4" borderId="0" xfId="0" applyFill="1"/>
    <xf numFmtId="164" fontId="1" fillId="3" borderId="0" xfId="0" applyNumberFormat="1" applyFont="1" applyFill="1" applyAlignment="1">
      <alignment horizontal="center"/>
    </xf>
    <xf numFmtId="0" fontId="1" fillId="2" borderId="0" xfId="0" applyFont="1" applyFill="1"/>
    <xf numFmtId="0" fontId="0" fillId="2" borderId="0" xfId="0" applyFill="1"/>
    <xf numFmtId="164" fontId="0" fillId="2" borderId="0" xfId="0" applyNumberFormat="1" applyFill="1" applyAlignment="1">
      <alignment horizontal="center"/>
    </xf>
    <xf numFmtId="0" fontId="1" fillId="4" borderId="0" xfId="0" applyFont="1" applyFill="1"/>
    <xf numFmtId="0" fontId="1" fillId="5" borderId="0" xfId="0" applyFont="1" applyFill="1"/>
    <xf numFmtId="0" fontId="0" fillId="5" borderId="0" xfId="0" applyFill="1"/>
    <xf numFmtId="164" fontId="1" fillId="4" borderId="0" xfId="0" applyNumberFormat="1" applyFont="1" applyFill="1"/>
    <xf numFmtId="164" fontId="0" fillId="0" borderId="2" xfId="0" applyNumberFormat="1" applyBorder="1" applyAlignment="1">
      <alignment horizontal="center"/>
    </xf>
    <xf numFmtId="0" fontId="1" fillId="6" borderId="0" xfId="0" applyFont="1" applyFill="1"/>
    <xf numFmtId="0" fontId="0" fillId="6" borderId="0" xfId="0" applyFill="1"/>
    <xf numFmtId="164" fontId="1" fillId="6" borderId="0" xfId="0" applyNumberFormat="1" applyFont="1" applyFill="1"/>
    <xf numFmtId="0" fontId="1" fillId="7" borderId="0" xfId="0" applyFont="1" applyFill="1"/>
    <xf numFmtId="0" fontId="0" fillId="7" borderId="0" xfId="0" applyFill="1"/>
    <xf numFmtId="10" fontId="0" fillId="8" borderId="2" xfId="0" applyNumberFormat="1" applyFill="1" applyBorder="1"/>
    <xf numFmtId="0" fontId="0" fillId="2" borderId="2" xfId="0" applyFill="1" applyBorder="1"/>
    <xf numFmtId="0" fontId="6" fillId="4" borderId="0" xfId="0" applyFont="1" applyFill="1"/>
    <xf numFmtId="0" fontId="7" fillId="4" borderId="0" xfId="0" applyFont="1" applyFill="1"/>
    <xf numFmtId="0" fontId="8" fillId="0" borderId="0" xfId="1"/>
    <xf numFmtId="0" fontId="0" fillId="0" borderId="0" xfId="0" applyAlignment="1"/>
    <xf numFmtId="0" fontId="2" fillId="8" borderId="1" xfId="0" applyFont="1" applyFill="1" applyBorder="1" applyAlignment="1"/>
    <xf numFmtId="0" fontId="3" fillId="0" borderId="0" xfId="0" applyFont="1" applyAlignment="1">
      <alignment horizontal="center"/>
    </xf>
    <xf numFmtId="0" fontId="0" fillId="2" borderId="3" xfId="0" applyFill="1" applyBorder="1" applyAlignment="1">
      <alignment horizontal="center" wrapText="1"/>
    </xf>
    <xf numFmtId="0" fontId="0" fillId="2" borderId="4" xfId="0" applyFill="1" applyBorder="1" applyAlignment="1">
      <alignment horizontal="center" wrapText="1"/>
    </xf>
    <xf numFmtId="0" fontId="0" fillId="2" borderId="5" xfId="0" applyFill="1" applyBorder="1" applyAlignment="1">
      <alignment horizontal="center" wrapText="1"/>
    </xf>
    <xf numFmtId="0" fontId="0" fillId="2" borderId="6" xfId="0" applyFill="1" applyBorder="1" applyAlignment="1">
      <alignment horizontal="center" wrapText="1"/>
    </xf>
    <xf numFmtId="0" fontId="0" fillId="2" borderId="1" xfId="0" applyFill="1" applyBorder="1" applyAlignment="1">
      <alignment horizontal="center" wrapText="1"/>
    </xf>
    <xf numFmtId="0" fontId="0" fillId="2" borderId="7" xfId="0" applyFill="1" applyBorder="1" applyAlignment="1">
      <alignment horizontal="center" wrapText="1"/>
    </xf>
    <xf numFmtId="164" fontId="0" fillId="3" borderId="1" xfId="0" applyNumberFormat="1" applyFill="1" applyBorder="1" applyAlignment="1">
      <alignment horizontal="center"/>
    </xf>
    <xf numFmtId="0" fontId="3" fillId="0" borderId="0" xfId="0" applyFont="1" applyAlignment="1"/>
    <xf numFmtId="10" fontId="1" fillId="3" borderId="8" xfId="0" applyNumberFormat="1" applyFont="1" applyFill="1" applyBorder="1" applyAlignment="1">
      <alignment horizontal="center"/>
    </xf>
    <xf numFmtId="0" fontId="0" fillId="2" borderId="2" xfId="0" applyFill="1" applyBorder="1" applyAlignment="1">
      <alignment horizontal="center"/>
    </xf>
    <xf numFmtId="0" fontId="1" fillId="0" borderId="0" xfId="0" applyFont="1" applyAlignment="1">
      <alignment horizontal="center"/>
    </xf>
    <xf numFmtId="164" fontId="0" fillId="2" borderId="2" xfId="0" applyNumberFormat="1" applyFill="1" applyBorder="1" applyAlignment="1">
      <alignment horizontal="center"/>
    </xf>
    <xf numFmtId="2" fontId="0" fillId="2" borderId="2" xfId="0" applyNumberFormat="1" applyFill="1" applyBorder="1" applyAlignment="1">
      <alignment horizontal="center"/>
    </xf>
    <xf numFmtId="0" fontId="0" fillId="0" borderId="0" xfId="0" applyAlignment="1">
      <alignment horizontal="center"/>
    </xf>
    <xf numFmtId="164" fontId="1" fillId="0" borderId="0" xfId="0" applyNumberFormat="1" applyFont="1" applyAlignment="1">
      <alignment horizontal="center" vertical="center"/>
    </xf>
    <xf numFmtId="0" fontId="1" fillId="0" borderId="0" xfId="0" applyFont="1" applyAlignment="1">
      <alignment horizontal="center" vertical="center"/>
    </xf>
    <xf numFmtId="2" fontId="1" fillId="0" borderId="0" xfId="0" applyNumberFormat="1" applyFont="1" applyAlignment="1">
      <alignment horizontal="center"/>
    </xf>
    <xf numFmtId="164" fontId="1" fillId="0" borderId="0" xfId="0" applyNumberFormat="1" applyFont="1" applyAlignment="1">
      <alignment horizontal="center"/>
    </xf>
    <xf numFmtId="164" fontId="1" fillId="6" borderId="0" xfId="0" applyNumberFormat="1" applyFont="1" applyFill="1" applyAlignment="1">
      <alignment horizontal="center"/>
    </xf>
    <xf numFmtId="0" fontId="1" fillId="6" borderId="0" xfId="0" applyFont="1" applyFill="1" applyAlignment="1">
      <alignment horizontal="center"/>
    </xf>
    <xf numFmtId="164" fontId="1" fillId="4" borderId="0" xfId="0" applyNumberFormat="1" applyFont="1" applyFill="1" applyAlignment="1">
      <alignment horizontal="center"/>
    </xf>
    <xf numFmtId="0" fontId="1" fillId="4" borderId="0" xfId="0" applyFont="1" applyFill="1" applyAlignment="1">
      <alignment horizontal="center"/>
    </xf>
    <xf numFmtId="0" fontId="1" fillId="4" borderId="0" xfId="0" applyFont="1" applyFill="1" applyAlignment="1"/>
    <xf numFmtId="164" fontId="1" fillId="7" borderId="0" xfId="0" applyNumberFormat="1" applyFont="1" applyFill="1" applyAlignment="1">
      <alignment horizontal="right"/>
    </xf>
    <xf numFmtId="0" fontId="1" fillId="7" borderId="0" xfId="0" applyFont="1" applyFill="1" applyAlignment="1">
      <alignment horizontal="right"/>
    </xf>
    <xf numFmtId="164" fontId="1" fillId="2" borderId="0" xfId="0" applyNumberFormat="1" applyFont="1" applyFill="1" applyAlignment="1">
      <alignment horizontal="center"/>
    </xf>
    <xf numFmtId="0" fontId="1" fillId="2" borderId="0" xfId="0" applyFont="1" applyFill="1" applyAlignment="1">
      <alignment horizontal="center"/>
    </xf>
    <xf numFmtId="2" fontId="1" fillId="3" borderId="0" xfId="0" applyNumberFormat="1" applyFont="1" applyFill="1" applyAlignment="1">
      <alignment horizontal="center"/>
    </xf>
    <xf numFmtId="0" fontId="0" fillId="3" borderId="0" xfId="0" applyFill="1" applyAlignment="1">
      <alignment horizontal="center"/>
    </xf>
    <xf numFmtId="0" fontId="0" fillId="3" borderId="0" xfId="0" applyFill="1" applyAlignment="1"/>
    <xf numFmtId="0" fontId="0" fillId="2" borderId="3" xfId="0" applyFill="1" applyBorder="1" applyAlignment="1">
      <alignment wrapText="1"/>
    </xf>
    <xf numFmtId="0" fontId="0" fillId="2" borderId="4" xfId="0" applyFill="1" applyBorder="1" applyAlignment="1">
      <alignment wrapText="1"/>
    </xf>
    <xf numFmtId="0" fontId="0" fillId="2" borderId="5" xfId="0" applyFill="1" applyBorder="1" applyAlignment="1">
      <alignment wrapText="1"/>
    </xf>
    <xf numFmtId="0" fontId="0" fillId="2" borderId="6" xfId="0" applyFill="1" applyBorder="1" applyAlignment="1">
      <alignment wrapText="1"/>
    </xf>
    <xf numFmtId="0" fontId="0" fillId="2" borderId="1" xfId="0" applyFill="1" applyBorder="1" applyAlignment="1">
      <alignment wrapText="1"/>
    </xf>
    <xf numFmtId="0" fontId="0" fillId="2" borderId="7" xfId="0" applyFill="1" applyBorder="1" applyAlignment="1">
      <alignment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33</xdr:row>
      <xdr:rowOff>9525</xdr:rowOff>
    </xdr:from>
    <xdr:to>
      <xdr:col>2</xdr:col>
      <xdr:colOff>911801</xdr:colOff>
      <xdr:row>38</xdr:row>
      <xdr:rowOff>7068</xdr:rowOff>
    </xdr:to>
    <xdr:pic>
      <xdr:nvPicPr>
        <xdr:cNvPr id="2" name="Picture 1"/>
        <xdr:cNvPicPr>
          <a:picLocks noChangeAspect="1"/>
        </xdr:cNvPicPr>
      </xdr:nvPicPr>
      <xdr:blipFill>
        <a:blip xmlns:r="http://schemas.openxmlformats.org/officeDocument/2006/relationships" r:embed="rId1"/>
        <a:stretch>
          <a:fillRect/>
        </a:stretch>
      </xdr:blipFill>
      <xdr:spPr>
        <a:xfrm>
          <a:off x="638175" y="5657850"/>
          <a:ext cx="1492826" cy="9500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31</xdr:row>
      <xdr:rowOff>181778</xdr:rowOff>
    </xdr:from>
    <xdr:to>
      <xdr:col>2</xdr:col>
      <xdr:colOff>930851</xdr:colOff>
      <xdr:row>36</xdr:row>
      <xdr:rowOff>179321</xdr:rowOff>
    </xdr:to>
    <xdr:pic>
      <xdr:nvPicPr>
        <xdr:cNvPr id="3" name="Picture 2"/>
        <xdr:cNvPicPr>
          <a:picLocks noChangeAspect="1"/>
        </xdr:cNvPicPr>
      </xdr:nvPicPr>
      <xdr:blipFill>
        <a:blip xmlns:r="http://schemas.openxmlformats.org/officeDocument/2006/relationships" r:embed="rId1"/>
        <a:stretch>
          <a:fillRect/>
        </a:stretch>
      </xdr:blipFill>
      <xdr:spPr>
        <a:xfrm>
          <a:off x="657225" y="5449103"/>
          <a:ext cx="1492826" cy="9500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gniappepeddler.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lagniappepeddler.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39"/>
  <sheetViews>
    <sheetView showGridLines="0" tabSelected="1" zoomScaleNormal="100" workbookViewId="0">
      <selection activeCell="Q26" sqref="Q26"/>
    </sheetView>
  </sheetViews>
  <sheetFormatPr defaultRowHeight="15" x14ac:dyDescent="0.25"/>
  <cols>
    <col min="3" max="3" width="14.28515625" customWidth="1"/>
    <col min="11" max="11" width="5.85546875" customWidth="1"/>
    <col min="13" max="13" width="10.42578125" customWidth="1"/>
    <col min="14" max="14" width="16.140625" customWidth="1"/>
    <col min="15" max="15" width="38.7109375" customWidth="1"/>
  </cols>
  <sheetData>
    <row r="2" spans="1:15" ht="23.25" x14ac:dyDescent="0.35">
      <c r="E2" s="31" t="s">
        <v>0</v>
      </c>
      <c r="F2" s="31"/>
      <c r="G2" s="30"/>
      <c r="H2" s="30"/>
      <c r="I2" s="30"/>
      <c r="J2" s="30"/>
      <c r="K2" s="30"/>
      <c r="L2" s="30"/>
    </row>
    <row r="4" spans="1:15" ht="15.75" x14ac:dyDescent="0.25">
      <c r="B4" s="31" t="s">
        <v>1</v>
      </c>
      <c r="C4" s="31"/>
      <c r="D4" s="32"/>
      <c r="E4" s="33"/>
      <c r="F4" s="33"/>
      <c r="G4" s="33"/>
      <c r="H4" s="33"/>
      <c r="I4" s="33"/>
      <c r="J4" s="33"/>
      <c r="K4" s="33"/>
      <c r="L4" s="34"/>
    </row>
    <row r="5" spans="1:15" x14ac:dyDescent="0.25">
      <c r="D5" s="35"/>
      <c r="E5" s="36"/>
      <c r="F5" s="36"/>
      <c r="G5" s="36"/>
      <c r="H5" s="36"/>
      <c r="I5" s="36"/>
      <c r="J5" s="36"/>
      <c r="K5" s="36"/>
      <c r="L5" s="37"/>
    </row>
    <row r="6" spans="1:15" ht="15.75" x14ac:dyDescent="0.25">
      <c r="B6" s="39" t="s">
        <v>2</v>
      </c>
      <c r="C6" s="39"/>
      <c r="D6" s="39"/>
      <c r="E6" s="38"/>
      <c r="F6" s="38"/>
      <c r="G6" s="4" t="s">
        <v>12</v>
      </c>
      <c r="K6" s="40"/>
      <c r="L6" s="40"/>
    </row>
    <row r="7" spans="1:15" x14ac:dyDescent="0.25">
      <c r="G7" s="4" t="s">
        <v>13</v>
      </c>
      <c r="K7" s="40"/>
      <c r="L7" s="40"/>
    </row>
    <row r="8" spans="1:15" x14ac:dyDescent="0.25">
      <c r="B8" s="42" t="s">
        <v>3</v>
      </c>
      <c r="C8" s="42"/>
      <c r="D8" s="42"/>
      <c r="E8" s="42"/>
      <c r="F8" s="42"/>
      <c r="G8" s="42" t="s">
        <v>4</v>
      </c>
      <c r="H8" s="42"/>
      <c r="I8" s="42" t="s">
        <v>5</v>
      </c>
      <c r="J8" s="42"/>
      <c r="K8" s="42"/>
      <c r="L8" s="42" t="s">
        <v>9</v>
      </c>
      <c r="M8" s="42"/>
      <c r="N8" s="1" t="s">
        <v>8</v>
      </c>
      <c r="O8" s="1" t="s">
        <v>28</v>
      </c>
    </row>
    <row r="9" spans="1:15" x14ac:dyDescent="0.25">
      <c r="A9">
        <v>1</v>
      </c>
      <c r="B9" s="41"/>
      <c r="C9" s="41"/>
      <c r="D9" s="41"/>
      <c r="E9" s="41"/>
      <c r="F9" s="41"/>
      <c r="G9" s="41"/>
      <c r="H9" s="41"/>
      <c r="I9" s="43"/>
      <c r="J9" s="43"/>
      <c r="K9" s="43"/>
      <c r="L9" s="44"/>
      <c r="M9" s="44"/>
      <c r="N9" s="18">
        <f>SUM(E6/60*L9)+G9*I9</f>
        <v>0</v>
      </c>
      <c r="O9" s="25"/>
    </row>
    <row r="10" spans="1:15" x14ac:dyDescent="0.25">
      <c r="A10">
        <v>2</v>
      </c>
      <c r="B10" s="41"/>
      <c r="C10" s="41"/>
      <c r="D10" s="41"/>
      <c r="E10" s="41"/>
      <c r="F10" s="41"/>
      <c r="G10" s="41"/>
      <c r="H10" s="41"/>
      <c r="I10" s="43"/>
      <c r="J10" s="43"/>
      <c r="K10" s="43"/>
      <c r="L10" s="44"/>
      <c r="M10" s="44"/>
      <c r="N10" s="18">
        <f t="shared" ref="N10:N18" si="0">SUM(E7/60*L10)+G10*I10</f>
        <v>0</v>
      </c>
      <c r="O10" s="25"/>
    </row>
    <row r="11" spans="1:15" x14ac:dyDescent="0.25">
      <c r="A11">
        <v>3</v>
      </c>
      <c r="B11" s="41"/>
      <c r="C11" s="41"/>
      <c r="D11" s="41"/>
      <c r="E11" s="41"/>
      <c r="F11" s="41"/>
      <c r="G11" s="41"/>
      <c r="H11" s="41"/>
      <c r="I11" s="43"/>
      <c r="J11" s="43"/>
      <c r="K11" s="43"/>
      <c r="L11" s="44"/>
      <c r="M11" s="44"/>
      <c r="N11" s="18">
        <f t="shared" si="0"/>
        <v>0</v>
      </c>
      <c r="O11" s="25"/>
    </row>
    <row r="12" spans="1:15" x14ac:dyDescent="0.25">
      <c r="A12">
        <v>4</v>
      </c>
      <c r="B12" s="41"/>
      <c r="C12" s="41"/>
      <c r="D12" s="41"/>
      <c r="E12" s="41"/>
      <c r="F12" s="41"/>
      <c r="G12" s="41"/>
      <c r="H12" s="41"/>
      <c r="I12" s="43"/>
      <c r="J12" s="43"/>
      <c r="K12" s="43"/>
      <c r="L12" s="44"/>
      <c r="M12" s="44"/>
      <c r="N12" s="18">
        <f t="shared" si="0"/>
        <v>0</v>
      </c>
      <c r="O12" s="25"/>
    </row>
    <row r="13" spans="1:15" x14ac:dyDescent="0.25">
      <c r="A13">
        <v>5</v>
      </c>
      <c r="B13" s="41"/>
      <c r="C13" s="41"/>
      <c r="D13" s="41"/>
      <c r="E13" s="41"/>
      <c r="F13" s="41"/>
      <c r="G13" s="41"/>
      <c r="H13" s="41"/>
      <c r="I13" s="43"/>
      <c r="J13" s="43"/>
      <c r="K13" s="43"/>
      <c r="L13" s="44"/>
      <c r="M13" s="44"/>
      <c r="N13" s="18">
        <f t="shared" si="0"/>
        <v>0</v>
      </c>
      <c r="O13" s="25"/>
    </row>
    <row r="14" spans="1:15" x14ac:dyDescent="0.25">
      <c r="A14">
        <v>6</v>
      </c>
      <c r="B14" s="41"/>
      <c r="C14" s="41"/>
      <c r="D14" s="41"/>
      <c r="E14" s="41"/>
      <c r="F14" s="41"/>
      <c r="G14" s="41"/>
      <c r="H14" s="41"/>
      <c r="I14" s="43"/>
      <c r="J14" s="43"/>
      <c r="K14" s="43"/>
      <c r="L14" s="44"/>
      <c r="M14" s="44"/>
      <c r="N14" s="18">
        <f t="shared" si="0"/>
        <v>0</v>
      </c>
      <c r="O14" s="25"/>
    </row>
    <row r="15" spans="1:15" x14ac:dyDescent="0.25">
      <c r="A15">
        <v>7</v>
      </c>
      <c r="B15" s="41"/>
      <c r="C15" s="41"/>
      <c r="D15" s="41"/>
      <c r="E15" s="41"/>
      <c r="F15" s="41"/>
      <c r="G15" s="41"/>
      <c r="H15" s="41"/>
      <c r="I15" s="43"/>
      <c r="J15" s="43"/>
      <c r="K15" s="43"/>
      <c r="L15" s="44"/>
      <c r="M15" s="44"/>
      <c r="N15" s="18">
        <f t="shared" si="0"/>
        <v>0</v>
      </c>
      <c r="O15" s="25"/>
    </row>
    <row r="16" spans="1:15" x14ac:dyDescent="0.25">
      <c r="A16">
        <v>8</v>
      </c>
      <c r="B16" s="41"/>
      <c r="C16" s="41"/>
      <c r="D16" s="41"/>
      <c r="E16" s="41"/>
      <c r="F16" s="41"/>
      <c r="G16" s="41"/>
      <c r="H16" s="41"/>
      <c r="I16" s="43"/>
      <c r="J16" s="43"/>
      <c r="K16" s="43"/>
      <c r="L16" s="44"/>
      <c r="M16" s="44"/>
      <c r="N16" s="18">
        <f t="shared" si="0"/>
        <v>0</v>
      </c>
      <c r="O16" s="25"/>
    </row>
    <row r="17" spans="1:15" x14ac:dyDescent="0.25">
      <c r="A17">
        <v>9</v>
      </c>
      <c r="B17" s="41"/>
      <c r="C17" s="41"/>
      <c r="D17" s="41"/>
      <c r="E17" s="41"/>
      <c r="F17" s="41"/>
      <c r="G17" s="41"/>
      <c r="H17" s="41"/>
      <c r="I17" s="43"/>
      <c r="J17" s="43"/>
      <c r="K17" s="43"/>
      <c r="L17" s="44"/>
      <c r="M17" s="44"/>
      <c r="N17" s="18">
        <f t="shared" si="0"/>
        <v>0</v>
      </c>
      <c r="O17" s="25"/>
    </row>
    <row r="18" spans="1:15" x14ac:dyDescent="0.25">
      <c r="A18">
        <v>10</v>
      </c>
      <c r="B18" s="41"/>
      <c r="C18" s="41"/>
      <c r="D18" s="41"/>
      <c r="E18" s="41"/>
      <c r="F18" s="41"/>
      <c r="G18" s="41"/>
      <c r="H18" s="41"/>
      <c r="I18" s="43"/>
      <c r="J18" s="43"/>
      <c r="K18" s="43"/>
      <c r="L18" s="44"/>
      <c r="M18" s="44"/>
      <c r="N18" s="18">
        <f t="shared" si="0"/>
        <v>0</v>
      </c>
      <c r="O18" s="25"/>
    </row>
    <row r="19" spans="1:15" hidden="1" x14ac:dyDescent="0.25">
      <c r="I19" s="42" t="s">
        <v>11</v>
      </c>
      <c r="J19" s="42"/>
      <c r="K19" s="42"/>
      <c r="L19" s="48" t="s">
        <v>10</v>
      </c>
      <c r="M19" s="45"/>
      <c r="N19" s="46">
        <f>SUM(N9:N18)</f>
        <v>0</v>
      </c>
    </row>
    <row r="20" spans="1:15" hidden="1" x14ac:dyDescent="0.25">
      <c r="I20" s="49">
        <f>SUM(I9:K18)</f>
        <v>0</v>
      </c>
      <c r="J20" s="42"/>
      <c r="K20" s="42"/>
      <c r="L20" s="48">
        <f>SUM(L9:M18)</f>
        <v>0</v>
      </c>
      <c r="M20" s="45"/>
      <c r="N20" s="47"/>
    </row>
    <row r="21" spans="1:15" hidden="1" x14ac:dyDescent="0.25">
      <c r="L21" s="42" t="s">
        <v>14</v>
      </c>
      <c r="M21" s="42"/>
      <c r="N21" s="5">
        <f>SUM(N19*K6)</f>
        <v>0</v>
      </c>
    </row>
    <row r="22" spans="1:15" hidden="1" x14ac:dyDescent="0.25">
      <c r="L22" s="42" t="s">
        <v>15</v>
      </c>
      <c r="M22" s="45"/>
      <c r="N22" s="5">
        <f>SUM(N19*K7)</f>
        <v>0</v>
      </c>
    </row>
    <row r="24" spans="1:15" x14ac:dyDescent="0.25">
      <c r="B24" s="15" t="s">
        <v>16</v>
      </c>
      <c r="C24" s="16"/>
      <c r="D24" s="16"/>
      <c r="E24" s="16"/>
      <c r="F24" s="16"/>
    </row>
    <row r="25" spans="1:15" x14ac:dyDescent="0.25">
      <c r="B25" s="11" t="s">
        <v>11</v>
      </c>
      <c r="C25" s="12"/>
      <c r="D25" s="57">
        <f t="shared" ref="D25" si="1">$I$20</f>
        <v>0</v>
      </c>
      <c r="E25" s="58"/>
      <c r="F25" s="58"/>
      <c r="H25" s="14" t="s">
        <v>22</v>
      </c>
      <c r="I25" s="14"/>
      <c r="J25" s="14"/>
      <c r="K25" s="9"/>
      <c r="L25" s="9"/>
      <c r="M25" s="9"/>
      <c r="N25" s="9"/>
    </row>
    <row r="26" spans="1:15" x14ac:dyDescent="0.25">
      <c r="B26" s="6" t="s">
        <v>17</v>
      </c>
      <c r="C26" s="7"/>
      <c r="D26" s="59">
        <f t="shared" ref="D26" si="2">$L$20</f>
        <v>0</v>
      </c>
      <c r="E26" s="60"/>
      <c r="F26" s="61"/>
      <c r="H26" s="19" t="s">
        <v>34</v>
      </c>
      <c r="I26" s="19"/>
      <c r="J26" s="21">
        <f>$N$21</f>
        <v>0</v>
      </c>
      <c r="K26" s="20"/>
      <c r="L26" s="20"/>
      <c r="M26" s="20"/>
      <c r="N26" s="20"/>
    </row>
    <row r="27" spans="1:15" x14ac:dyDescent="0.25">
      <c r="B27" s="19" t="s">
        <v>18</v>
      </c>
      <c r="C27" s="20"/>
      <c r="D27" s="50">
        <f>SUM(N19+N21)</f>
        <v>0</v>
      </c>
      <c r="E27" s="51"/>
      <c r="F27" s="51"/>
      <c r="H27" s="54" t="s">
        <v>35</v>
      </c>
      <c r="I27" s="54"/>
      <c r="J27" s="17">
        <f>$N$22</f>
        <v>0</v>
      </c>
      <c r="K27" s="9"/>
      <c r="L27" s="9"/>
      <c r="M27" s="9"/>
      <c r="N27" s="9"/>
    </row>
    <row r="28" spans="1:15" x14ac:dyDescent="0.25">
      <c r="B28" s="14" t="s">
        <v>19</v>
      </c>
      <c r="C28" s="9"/>
      <c r="D28" s="52">
        <f>SUM(N19+N22)</f>
        <v>0</v>
      </c>
      <c r="E28" s="53"/>
      <c r="F28" s="53"/>
      <c r="H28" s="22" t="s">
        <v>21</v>
      </c>
      <c r="I28" s="55">
        <f>SUM(E6/60*L20)</f>
        <v>0</v>
      </c>
      <c r="J28" s="56"/>
      <c r="K28" s="23"/>
      <c r="L28" s="23"/>
      <c r="M28" s="23"/>
      <c r="N28" s="23"/>
    </row>
    <row r="29" spans="1:15" x14ac:dyDescent="0.25">
      <c r="B29" s="11" t="s">
        <v>23</v>
      </c>
      <c r="C29" s="12"/>
      <c r="D29" s="24"/>
      <c r="E29" s="13">
        <f>SUM(D28*D29)</f>
        <v>0</v>
      </c>
      <c r="F29" s="12"/>
    </row>
    <row r="30" spans="1:15" x14ac:dyDescent="0.25">
      <c r="B30" s="6" t="s">
        <v>20</v>
      </c>
      <c r="C30" s="7"/>
      <c r="D30" s="7"/>
      <c r="E30" s="10">
        <f>SUM(D28:F29)</f>
        <v>0</v>
      </c>
      <c r="F30" s="7"/>
    </row>
    <row r="37" spans="2:16" x14ac:dyDescent="0.25">
      <c r="D37" t="s">
        <v>37</v>
      </c>
    </row>
    <row r="38" spans="2:16" x14ac:dyDescent="0.25">
      <c r="D38" s="28" t="s">
        <v>36</v>
      </c>
    </row>
    <row r="39" spans="2:16" x14ac:dyDescent="0.25">
      <c r="B39" s="29" t="s">
        <v>38</v>
      </c>
      <c r="C39" s="29"/>
      <c r="D39" s="29"/>
      <c r="E39" s="29"/>
      <c r="F39" s="29"/>
      <c r="G39" s="29"/>
      <c r="H39" s="29"/>
      <c r="I39" s="29"/>
      <c r="J39" s="29"/>
      <c r="K39" s="29"/>
      <c r="L39" s="29"/>
      <c r="M39" s="29"/>
      <c r="N39" s="29"/>
      <c r="O39" s="29"/>
      <c r="P39" s="29"/>
    </row>
  </sheetData>
  <mergeCells count="66">
    <mergeCell ref="D27:F27"/>
    <mergeCell ref="D28:F28"/>
    <mergeCell ref="H27:I27"/>
    <mergeCell ref="I28:J28"/>
    <mergeCell ref="L21:M21"/>
    <mergeCell ref="D25:F25"/>
    <mergeCell ref="D26:F26"/>
    <mergeCell ref="N19:N20"/>
    <mergeCell ref="I19:K19"/>
    <mergeCell ref="L19:M19"/>
    <mergeCell ref="L20:M20"/>
    <mergeCell ref="I20:K20"/>
    <mergeCell ref="B16:F16"/>
    <mergeCell ref="G16:H16"/>
    <mergeCell ref="I16:K16"/>
    <mergeCell ref="K7:L7"/>
    <mergeCell ref="L22:M22"/>
    <mergeCell ref="B17:F17"/>
    <mergeCell ref="G17:H17"/>
    <mergeCell ref="I17:K17"/>
    <mergeCell ref="B18:F18"/>
    <mergeCell ref="G18:H18"/>
    <mergeCell ref="I18:K18"/>
    <mergeCell ref="B15:F15"/>
    <mergeCell ref="B13:F13"/>
    <mergeCell ref="G13:H13"/>
    <mergeCell ref="I13:K13"/>
    <mergeCell ref="G15:H15"/>
    <mergeCell ref="I15:K15"/>
    <mergeCell ref="I14:K14"/>
    <mergeCell ref="L16:M16"/>
    <mergeCell ref="L17:M17"/>
    <mergeCell ref="G12:H12"/>
    <mergeCell ref="I12:K12"/>
    <mergeCell ref="L18:M18"/>
    <mergeCell ref="B10:F10"/>
    <mergeCell ref="G10:H10"/>
    <mergeCell ref="I10:K10"/>
    <mergeCell ref="B11:F11"/>
    <mergeCell ref="G11:H11"/>
    <mergeCell ref="I11:K11"/>
    <mergeCell ref="B12:F12"/>
    <mergeCell ref="L10:M10"/>
    <mergeCell ref="L11:M11"/>
    <mergeCell ref="L12:M12"/>
    <mergeCell ref="L13:M13"/>
    <mergeCell ref="L14:M14"/>
    <mergeCell ref="L15:M15"/>
    <mergeCell ref="B14:F14"/>
    <mergeCell ref="G14:H14"/>
    <mergeCell ref="B39:P39"/>
    <mergeCell ref="G2:L2"/>
    <mergeCell ref="E2:F2"/>
    <mergeCell ref="B4:C4"/>
    <mergeCell ref="D4:L5"/>
    <mergeCell ref="E6:F6"/>
    <mergeCell ref="B6:D6"/>
    <mergeCell ref="K6:L6"/>
    <mergeCell ref="B9:F9"/>
    <mergeCell ref="B8:F8"/>
    <mergeCell ref="G8:H8"/>
    <mergeCell ref="I8:K8"/>
    <mergeCell ref="L8:M8"/>
    <mergeCell ref="G9:H9"/>
    <mergeCell ref="I9:K9"/>
    <mergeCell ref="L9:M9"/>
  </mergeCells>
  <dataValidations count="2">
    <dataValidation type="list" allowBlank="1" showInputMessage="1" showErrorMessage="1" sqref="L9:M18">
      <formula1>Minutes</formula1>
    </dataValidation>
    <dataValidation type="list" allowBlank="1" showInputMessage="1" showErrorMessage="1" sqref="K6:L7">
      <formula1>Markup</formula1>
    </dataValidation>
  </dataValidations>
  <hyperlinks>
    <hyperlink ref="D38" r:id="rId1"/>
  </hyperlinks>
  <pageMargins left="0.7" right="0.7" top="0.75" bottom="0.75" header="0.3" footer="0.3"/>
  <pageSetup scale="65"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P38"/>
  <sheetViews>
    <sheetView showGridLines="0" zoomScaleNormal="100" workbookViewId="0">
      <selection activeCell="G44" sqref="G44"/>
    </sheetView>
  </sheetViews>
  <sheetFormatPr defaultRowHeight="15" x14ac:dyDescent="0.25"/>
  <cols>
    <col min="3" max="3" width="14.28515625" customWidth="1"/>
    <col min="11" max="11" width="5.85546875" customWidth="1"/>
    <col min="13" max="13" width="10.42578125" customWidth="1"/>
    <col min="14" max="14" width="16.140625" customWidth="1"/>
    <col min="15" max="15" width="40.42578125" customWidth="1"/>
  </cols>
  <sheetData>
    <row r="2" spans="1:15" ht="23.25" x14ac:dyDescent="0.35">
      <c r="A2" s="27" t="s">
        <v>25</v>
      </c>
      <c r="B2" s="26"/>
      <c r="C2" s="26"/>
      <c r="D2" s="9"/>
      <c r="E2" s="31" t="s">
        <v>0</v>
      </c>
      <c r="F2" s="31"/>
      <c r="G2" s="30" t="s">
        <v>24</v>
      </c>
      <c r="H2" s="30"/>
      <c r="I2" s="30"/>
      <c r="J2" s="30"/>
      <c r="K2" s="30"/>
      <c r="L2" s="30"/>
    </row>
    <row r="4" spans="1:15" ht="15.75" x14ac:dyDescent="0.25">
      <c r="B4" s="31" t="s">
        <v>1</v>
      </c>
      <c r="C4" s="31"/>
      <c r="D4" s="62" t="s">
        <v>26</v>
      </c>
      <c r="E4" s="63"/>
      <c r="F4" s="63"/>
      <c r="G4" s="63"/>
      <c r="H4" s="63"/>
      <c r="I4" s="63"/>
      <c r="J4" s="63"/>
      <c r="K4" s="63"/>
      <c r="L4" s="64"/>
    </row>
    <row r="5" spans="1:15" x14ac:dyDescent="0.25">
      <c r="D5" s="65"/>
      <c r="E5" s="66"/>
      <c r="F5" s="66"/>
      <c r="G5" s="66"/>
      <c r="H5" s="66"/>
      <c r="I5" s="66"/>
      <c r="J5" s="66"/>
      <c r="K5" s="66"/>
      <c r="L5" s="67"/>
    </row>
    <row r="6" spans="1:15" ht="15.75" x14ac:dyDescent="0.25">
      <c r="B6" s="39" t="s">
        <v>2</v>
      </c>
      <c r="C6" s="39"/>
      <c r="D6" s="39"/>
      <c r="E6" s="38">
        <v>15</v>
      </c>
      <c r="F6" s="38"/>
      <c r="G6" s="4" t="s">
        <v>12</v>
      </c>
      <c r="K6" s="40">
        <v>0.05</v>
      </c>
      <c r="L6" s="40"/>
    </row>
    <row r="7" spans="1:15" x14ac:dyDescent="0.25">
      <c r="G7" s="4" t="s">
        <v>13</v>
      </c>
      <c r="K7" s="40">
        <v>0.4</v>
      </c>
      <c r="L7" s="40"/>
    </row>
    <row r="8" spans="1:15" x14ac:dyDescent="0.25">
      <c r="B8" s="42" t="s">
        <v>3</v>
      </c>
      <c r="C8" s="42"/>
      <c r="D8" s="42"/>
      <c r="E8" s="42"/>
      <c r="F8" s="42"/>
      <c r="G8" s="42" t="s">
        <v>4</v>
      </c>
      <c r="H8" s="42"/>
      <c r="I8" s="42" t="s">
        <v>5</v>
      </c>
      <c r="J8" s="42"/>
      <c r="K8" s="42"/>
      <c r="L8" s="42" t="s">
        <v>9</v>
      </c>
      <c r="M8" s="42"/>
      <c r="N8" s="1" t="s">
        <v>8</v>
      </c>
      <c r="O8" s="1" t="s">
        <v>28</v>
      </c>
    </row>
    <row r="9" spans="1:15" x14ac:dyDescent="0.25">
      <c r="A9">
        <v>1</v>
      </c>
      <c r="B9" s="41" t="s">
        <v>27</v>
      </c>
      <c r="C9" s="41"/>
      <c r="D9" s="41"/>
      <c r="E9" s="41"/>
      <c r="F9" s="41"/>
      <c r="G9" s="41">
        <v>2.5</v>
      </c>
      <c r="H9" s="41"/>
      <c r="I9" s="43">
        <v>4.99</v>
      </c>
      <c r="J9" s="43"/>
      <c r="K9" s="43"/>
      <c r="L9" s="44">
        <v>30</v>
      </c>
      <c r="M9" s="44"/>
      <c r="N9" s="18">
        <f>SUM(E6/60*L9)+G9*I9</f>
        <v>19.975000000000001</v>
      </c>
      <c r="O9" s="25" t="s">
        <v>29</v>
      </c>
    </row>
    <row r="10" spans="1:15" x14ac:dyDescent="0.25">
      <c r="A10">
        <v>2</v>
      </c>
      <c r="B10" s="41" t="s">
        <v>30</v>
      </c>
      <c r="C10" s="41"/>
      <c r="D10" s="41"/>
      <c r="E10" s="41"/>
      <c r="F10" s="41"/>
      <c r="G10" s="41">
        <v>1</v>
      </c>
      <c r="H10" s="41"/>
      <c r="I10" s="43">
        <v>2.99</v>
      </c>
      <c r="J10" s="43"/>
      <c r="K10" s="43"/>
      <c r="L10" s="44">
        <v>5</v>
      </c>
      <c r="M10" s="44"/>
      <c r="N10" s="18">
        <f t="shared" ref="N10:N18" si="0">SUM(E7/60*L10)+G10*I10</f>
        <v>2.99</v>
      </c>
      <c r="O10" s="25" t="s">
        <v>31</v>
      </c>
    </row>
    <row r="11" spans="1:15" x14ac:dyDescent="0.25">
      <c r="A11">
        <v>3</v>
      </c>
      <c r="B11" s="41" t="s">
        <v>32</v>
      </c>
      <c r="C11" s="41"/>
      <c r="D11" s="41"/>
      <c r="E11" s="41"/>
      <c r="F11" s="41"/>
      <c r="G11" s="41">
        <v>1</v>
      </c>
      <c r="H11" s="41"/>
      <c r="I11" s="43">
        <v>5.99</v>
      </c>
      <c r="J11" s="43"/>
      <c r="K11" s="43"/>
      <c r="L11" s="44">
        <v>5</v>
      </c>
      <c r="M11" s="44"/>
      <c r="N11" s="18">
        <f t="shared" si="0"/>
        <v>5.99</v>
      </c>
      <c r="O11" s="25" t="s">
        <v>33</v>
      </c>
    </row>
    <row r="12" spans="1:15" x14ac:dyDescent="0.25">
      <c r="A12">
        <v>4</v>
      </c>
      <c r="B12" s="41"/>
      <c r="C12" s="41"/>
      <c r="D12" s="41"/>
      <c r="E12" s="41"/>
      <c r="F12" s="41"/>
      <c r="G12" s="41"/>
      <c r="H12" s="41"/>
      <c r="I12" s="43"/>
      <c r="J12" s="43"/>
      <c r="K12" s="43"/>
      <c r="L12" s="44"/>
      <c r="M12" s="44"/>
      <c r="N12" s="18">
        <f t="shared" si="0"/>
        <v>0</v>
      </c>
      <c r="O12" s="25"/>
    </row>
    <row r="13" spans="1:15" x14ac:dyDescent="0.25">
      <c r="A13">
        <v>5</v>
      </c>
      <c r="B13" s="41"/>
      <c r="C13" s="41"/>
      <c r="D13" s="41"/>
      <c r="E13" s="41"/>
      <c r="F13" s="41"/>
      <c r="G13" s="41"/>
      <c r="H13" s="41"/>
      <c r="I13" s="43"/>
      <c r="J13" s="43"/>
      <c r="K13" s="43"/>
      <c r="L13" s="44"/>
      <c r="M13" s="44"/>
      <c r="N13" s="18">
        <f t="shared" si="0"/>
        <v>0</v>
      </c>
      <c r="O13" s="25"/>
    </row>
    <row r="14" spans="1:15" x14ac:dyDescent="0.25">
      <c r="A14">
        <v>6</v>
      </c>
      <c r="B14" s="41"/>
      <c r="C14" s="41"/>
      <c r="D14" s="41"/>
      <c r="E14" s="41"/>
      <c r="F14" s="41"/>
      <c r="G14" s="41"/>
      <c r="H14" s="41"/>
      <c r="I14" s="43"/>
      <c r="J14" s="43"/>
      <c r="K14" s="43"/>
      <c r="L14" s="44"/>
      <c r="M14" s="44"/>
      <c r="N14" s="18">
        <f t="shared" si="0"/>
        <v>0</v>
      </c>
      <c r="O14" s="25"/>
    </row>
    <row r="15" spans="1:15" x14ac:dyDescent="0.25">
      <c r="A15">
        <v>7</v>
      </c>
      <c r="B15" s="41"/>
      <c r="C15" s="41"/>
      <c r="D15" s="41"/>
      <c r="E15" s="41"/>
      <c r="F15" s="41"/>
      <c r="G15" s="41"/>
      <c r="H15" s="41"/>
      <c r="I15" s="43"/>
      <c r="J15" s="43"/>
      <c r="K15" s="43"/>
      <c r="L15" s="44"/>
      <c r="M15" s="44"/>
      <c r="N15" s="18">
        <f t="shared" si="0"/>
        <v>0</v>
      </c>
      <c r="O15" s="25"/>
    </row>
    <row r="16" spans="1:15" x14ac:dyDescent="0.25">
      <c r="A16">
        <v>8</v>
      </c>
      <c r="B16" s="41"/>
      <c r="C16" s="41"/>
      <c r="D16" s="41"/>
      <c r="E16" s="41"/>
      <c r="F16" s="41"/>
      <c r="G16" s="41"/>
      <c r="H16" s="41"/>
      <c r="I16" s="43"/>
      <c r="J16" s="43"/>
      <c r="K16" s="43"/>
      <c r="L16" s="44"/>
      <c r="M16" s="44"/>
      <c r="N16" s="18">
        <f t="shared" si="0"/>
        <v>0</v>
      </c>
      <c r="O16" s="25"/>
    </row>
    <row r="17" spans="1:15" x14ac:dyDescent="0.25">
      <c r="A17">
        <v>9</v>
      </c>
      <c r="B17" s="41"/>
      <c r="C17" s="41"/>
      <c r="D17" s="41"/>
      <c r="E17" s="41"/>
      <c r="F17" s="41"/>
      <c r="G17" s="41"/>
      <c r="H17" s="41"/>
      <c r="I17" s="43"/>
      <c r="J17" s="43"/>
      <c r="K17" s="43"/>
      <c r="L17" s="44"/>
      <c r="M17" s="44"/>
      <c r="N17" s="18">
        <f t="shared" si="0"/>
        <v>0</v>
      </c>
      <c r="O17" s="25"/>
    </row>
    <row r="18" spans="1:15" x14ac:dyDescent="0.25">
      <c r="A18">
        <v>10</v>
      </c>
      <c r="B18" s="41"/>
      <c r="C18" s="41"/>
      <c r="D18" s="41"/>
      <c r="E18" s="41"/>
      <c r="F18" s="41"/>
      <c r="G18" s="41"/>
      <c r="H18" s="41"/>
      <c r="I18" s="43"/>
      <c r="J18" s="43"/>
      <c r="K18" s="43"/>
      <c r="L18" s="44"/>
      <c r="M18" s="44"/>
      <c r="N18" s="18">
        <f t="shared" si="0"/>
        <v>0</v>
      </c>
      <c r="O18" s="25"/>
    </row>
    <row r="19" spans="1:15" hidden="1" x14ac:dyDescent="0.25">
      <c r="I19" s="42" t="s">
        <v>11</v>
      </c>
      <c r="J19" s="42"/>
      <c r="K19" s="42"/>
      <c r="L19" s="48" t="s">
        <v>10</v>
      </c>
      <c r="M19" s="45"/>
      <c r="N19" s="46">
        <f>SUM(N9:N18)</f>
        <v>28.955000000000005</v>
      </c>
    </row>
    <row r="20" spans="1:15" hidden="1" x14ac:dyDescent="0.25">
      <c r="I20" s="49">
        <f>SUM(I9:K18)</f>
        <v>13.97</v>
      </c>
      <c r="J20" s="42"/>
      <c r="K20" s="42"/>
      <c r="L20" s="48">
        <f>SUM(L9:M18)</f>
        <v>40</v>
      </c>
      <c r="M20" s="45"/>
      <c r="N20" s="47"/>
    </row>
    <row r="21" spans="1:15" hidden="1" x14ac:dyDescent="0.25">
      <c r="L21" s="42" t="s">
        <v>14</v>
      </c>
      <c r="M21" s="42"/>
      <c r="N21" s="5">
        <f>SUM(N19*K6)</f>
        <v>1.4477500000000003</v>
      </c>
    </row>
    <row r="22" spans="1:15" hidden="1" x14ac:dyDescent="0.25">
      <c r="L22" s="42" t="s">
        <v>15</v>
      </c>
      <c r="M22" s="45"/>
      <c r="N22" s="5">
        <f>SUM(N19*K7)</f>
        <v>11.582000000000003</v>
      </c>
    </row>
    <row r="24" spans="1:15" x14ac:dyDescent="0.25">
      <c r="B24" s="15" t="s">
        <v>16</v>
      </c>
      <c r="C24" s="16"/>
      <c r="D24" s="16"/>
      <c r="E24" s="16"/>
      <c r="F24" s="16"/>
    </row>
    <row r="25" spans="1:15" x14ac:dyDescent="0.25">
      <c r="B25" s="11" t="s">
        <v>11</v>
      </c>
      <c r="C25" s="12"/>
      <c r="D25" s="57">
        <f t="shared" ref="D25" si="1">$I$20</f>
        <v>13.97</v>
      </c>
      <c r="E25" s="58"/>
      <c r="F25" s="58"/>
      <c r="H25" s="14" t="s">
        <v>22</v>
      </c>
      <c r="I25" s="14"/>
      <c r="J25" s="14"/>
      <c r="K25" s="9"/>
      <c r="L25" s="9"/>
      <c r="M25" s="9"/>
      <c r="N25" s="9"/>
    </row>
    <row r="26" spans="1:15" x14ac:dyDescent="0.25">
      <c r="B26" s="6" t="s">
        <v>17</v>
      </c>
      <c r="C26" s="7"/>
      <c r="D26" s="59">
        <f t="shared" ref="D26" si="2">$L$20</f>
        <v>40</v>
      </c>
      <c r="E26" s="60"/>
      <c r="F26" s="61"/>
      <c r="H26" s="19" t="s">
        <v>34</v>
      </c>
      <c r="I26" s="19"/>
      <c r="J26" s="21">
        <f>$N$21</f>
        <v>1.4477500000000003</v>
      </c>
      <c r="K26" s="20"/>
      <c r="L26" s="20"/>
      <c r="M26" s="20"/>
      <c r="N26" s="20"/>
    </row>
    <row r="27" spans="1:15" x14ac:dyDescent="0.25">
      <c r="B27" s="19" t="s">
        <v>18</v>
      </c>
      <c r="C27" s="20"/>
      <c r="D27" s="50">
        <f>SUM(N19+N21)</f>
        <v>30.402750000000005</v>
      </c>
      <c r="E27" s="51"/>
      <c r="F27" s="51"/>
      <c r="H27" s="54" t="s">
        <v>35</v>
      </c>
      <c r="I27" s="54"/>
      <c r="J27" s="17">
        <f>$N$22</f>
        <v>11.582000000000003</v>
      </c>
      <c r="K27" s="9"/>
      <c r="L27" s="9"/>
      <c r="M27" s="9"/>
      <c r="N27" s="9"/>
    </row>
    <row r="28" spans="1:15" x14ac:dyDescent="0.25">
      <c r="B28" s="14" t="s">
        <v>19</v>
      </c>
      <c r="C28" s="9"/>
      <c r="D28" s="52">
        <f>SUM(N19+N22)</f>
        <v>40.537000000000006</v>
      </c>
      <c r="E28" s="53"/>
      <c r="F28" s="53"/>
      <c r="H28" s="22" t="s">
        <v>21</v>
      </c>
      <c r="I28" s="55">
        <f>SUM(E6/60*L20)</f>
        <v>10</v>
      </c>
      <c r="J28" s="56"/>
      <c r="K28" s="23"/>
      <c r="L28" s="23"/>
      <c r="M28" s="23"/>
      <c r="N28" s="23"/>
    </row>
    <row r="29" spans="1:15" x14ac:dyDescent="0.25">
      <c r="B29" s="11" t="s">
        <v>23</v>
      </c>
      <c r="C29" s="12"/>
      <c r="D29" s="24">
        <v>0.08</v>
      </c>
      <c r="E29" s="13">
        <f>SUM(D28*D29)</f>
        <v>3.2429600000000005</v>
      </c>
      <c r="F29" s="12"/>
    </row>
    <row r="30" spans="1:15" x14ac:dyDescent="0.25">
      <c r="B30" s="6" t="s">
        <v>20</v>
      </c>
      <c r="C30" s="7"/>
      <c r="D30" s="7"/>
      <c r="E30" s="10">
        <f>SUM(D28:F29)</f>
        <v>43.859960000000008</v>
      </c>
      <c r="F30" s="7"/>
    </row>
    <row r="36" spans="2:16" x14ac:dyDescent="0.25">
      <c r="D36" t="s">
        <v>37</v>
      </c>
    </row>
    <row r="37" spans="2:16" x14ac:dyDescent="0.25">
      <c r="D37" s="28" t="s">
        <v>36</v>
      </c>
    </row>
    <row r="38" spans="2:16" x14ac:dyDescent="0.25">
      <c r="B38" s="29" t="s">
        <v>38</v>
      </c>
      <c r="C38" s="29"/>
      <c r="D38" s="29"/>
      <c r="E38" s="29"/>
      <c r="F38" s="29"/>
      <c r="G38" s="29"/>
      <c r="H38" s="29"/>
      <c r="I38" s="29"/>
      <c r="J38" s="29"/>
      <c r="K38" s="29"/>
      <c r="L38" s="29"/>
      <c r="M38" s="29"/>
      <c r="N38" s="29"/>
      <c r="O38" s="29"/>
      <c r="P38" s="29"/>
    </row>
  </sheetData>
  <mergeCells count="66">
    <mergeCell ref="B9:F9"/>
    <mergeCell ref="G9:H9"/>
    <mergeCell ref="I9:K9"/>
    <mergeCell ref="L9:M9"/>
    <mergeCell ref="E2:F2"/>
    <mergeCell ref="G2:L2"/>
    <mergeCell ref="B4:C4"/>
    <mergeCell ref="D4:L5"/>
    <mergeCell ref="B6:D6"/>
    <mergeCell ref="E6:F6"/>
    <mergeCell ref="K6:L6"/>
    <mergeCell ref="K7:L7"/>
    <mergeCell ref="B8:F8"/>
    <mergeCell ref="G8:H8"/>
    <mergeCell ref="I8:K8"/>
    <mergeCell ref="L8:M8"/>
    <mergeCell ref="B10:F10"/>
    <mergeCell ref="G10:H10"/>
    <mergeCell ref="I10:K10"/>
    <mergeCell ref="L10:M10"/>
    <mergeCell ref="B11:F11"/>
    <mergeCell ref="G11:H11"/>
    <mergeCell ref="I11:K11"/>
    <mergeCell ref="L11:M11"/>
    <mergeCell ref="B12:F12"/>
    <mergeCell ref="G12:H12"/>
    <mergeCell ref="I12:K12"/>
    <mergeCell ref="L12:M12"/>
    <mergeCell ref="B13:F13"/>
    <mergeCell ref="G13:H13"/>
    <mergeCell ref="I13:K13"/>
    <mergeCell ref="L13:M13"/>
    <mergeCell ref="B14:F14"/>
    <mergeCell ref="G14:H14"/>
    <mergeCell ref="I14:K14"/>
    <mergeCell ref="L14:M14"/>
    <mergeCell ref="B15:F15"/>
    <mergeCell ref="G15:H15"/>
    <mergeCell ref="I15:K15"/>
    <mergeCell ref="L15:M15"/>
    <mergeCell ref="B16:F16"/>
    <mergeCell ref="G16:H16"/>
    <mergeCell ref="I16:K16"/>
    <mergeCell ref="L16:M16"/>
    <mergeCell ref="B17:F17"/>
    <mergeCell ref="G17:H17"/>
    <mergeCell ref="I17:K17"/>
    <mergeCell ref="L17:M17"/>
    <mergeCell ref="D25:F25"/>
    <mergeCell ref="B18:F18"/>
    <mergeCell ref="G18:H18"/>
    <mergeCell ref="I18:K18"/>
    <mergeCell ref="L18:M18"/>
    <mergeCell ref="I19:K19"/>
    <mergeCell ref="L19:M19"/>
    <mergeCell ref="N19:N20"/>
    <mergeCell ref="I20:K20"/>
    <mergeCell ref="L20:M20"/>
    <mergeCell ref="L21:M21"/>
    <mergeCell ref="L22:M22"/>
    <mergeCell ref="B38:P38"/>
    <mergeCell ref="D26:F26"/>
    <mergeCell ref="D27:F27"/>
    <mergeCell ref="H27:I27"/>
    <mergeCell ref="D28:F28"/>
    <mergeCell ref="I28:J28"/>
  </mergeCells>
  <dataValidations count="2">
    <dataValidation type="list" allowBlank="1" showInputMessage="1" showErrorMessage="1" sqref="K6:L7">
      <formula1>Markup</formula1>
    </dataValidation>
    <dataValidation type="list" allowBlank="1" showInputMessage="1" showErrorMessage="1" sqref="L9:M18">
      <formula1>Minutes</formula1>
    </dataValidation>
  </dataValidations>
  <hyperlinks>
    <hyperlink ref="D37" r:id="rId1"/>
  </hyperlinks>
  <pageMargins left="0.7" right="0.7" top="0.75" bottom="0.75" header="0.3" footer="0.3"/>
  <pageSetup scale="65" orientation="landscape" verticalDpi="0"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1"/>
  <sheetViews>
    <sheetView workbookViewId="0">
      <selection activeCell="I35" sqref="I35"/>
    </sheetView>
  </sheetViews>
  <sheetFormatPr defaultRowHeight="15" x14ac:dyDescent="0.25"/>
  <cols>
    <col min="2" max="2" width="15.140625" customWidth="1"/>
  </cols>
  <sheetData>
    <row r="1" spans="1:3" x14ac:dyDescent="0.25">
      <c r="A1" s="2" t="s">
        <v>7</v>
      </c>
      <c r="B1" s="2" t="s">
        <v>6</v>
      </c>
    </row>
    <row r="2" spans="1:3" x14ac:dyDescent="0.25">
      <c r="A2" s="2">
        <v>1</v>
      </c>
      <c r="B2" s="3">
        <v>0.02</v>
      </c>
      <c r="C2" s="8">
        <v>0.05</v>
      </c>
    </row>
    <row r="3" spans="1:3" x14ac:dyDescent="0.25">
      <c r="A3" s="2">
        <v>2</v>
      </c>
      <c r="B3" s="3">
        <v>0.03</v>
      </c>
      <c r="C3" s="8">
        <v>0.1</v>
      </c>
    </row>
    <row r="4" spans="1:3" x14ac:dyDescent="0.25">
      <c r="A4" s="2">
        <v>3</v>
      </c>
      <c r="B4" s="3">
        <v>0.05</v>
      </c>
      <c r="C4" s="8">
        <v>0.15</v>
      </c>
    </row>
    <row r="5" spans="1:3" x14ac:dyDescent="0.25">
      <c r="A5" s="2">
        <v>4</v>
      </c>
      <c r="B5" s="3">
        <v>7.0000000000000007E-2</v>
      </c>
      <c r="C5" s="8">
        <v>0.2</v>
      </c>
    </row>
    <row r="6" spans="1:3" x14ac:dyDescent="0.25">
      <c r="A6" s="2">
        <v>5</v>
      </c>
      <c r="B6" s="3">
        <v>0.08</v>
      </c>
      <c r="C6" s="8">
        <v>0.25</v>
      </c>
    </row>
    <row r="7" spans="1:3" x14ac:dyDescent="0.25">
      <c r="A7" s="2">
        <v>6</v>
      </c>
      <c r="B7" s="3">
        <v>0.1</v>
      </c>
      <c r="C7" s="8">
        <v>0.3</v>
      </c>
    </row>
    <row r="8" spans="1:3" x14ac:dyDescent="0.25">
      <c r="A8" s="2">
        <v>7</v>
      </c>
      <c r="B8" s="3">
        <v>0.12</v>
      </c>
      <c r="C8" s="8">
        <v>0.35</v>
      </c>
    </row>
    <row r="9" spans="1:3" x14ac:dyDescent="0.25">
      <c r="A9" s="2">
        <v>8</v>
      </c>
      <c r="B9" s="3">
        <v>0.13</v>
      </c>
      <c r="C9" s="8">
        <v>0.4</v>
      </c>
    </row>
    <row r="10" spans="1:3" x14ac:dyDescent="0.25">
      <c r="A10" s="2">
        <v>9</v>
      </c>
      <c r="B10" s="3">
        <v>0.15</v>
      </c>
      <c r="C10" s="8">
        <v>0.45</v>
      </c>
    </row>
    <row r="11" spans="1:3" x14ac:dyDescent="0.25">
      <c r="A11" s="2">
        <v>10</v>
      </c>
      <c r="B11" s="3">
        <v>0.17</v>
      </c>
      <c r="C11" s="8">
        <v>0.5</v>
      </c>
    </row>
    <row r="12" spans="1:3" x14ac:dyDescent="0.25">
      <c r="A12" s="2">
        <v>11</v>
      </c>
      <c r="B12" s="3">
        <v>0.18</v>
      </c>
      <c r="C12" s="8">
        <v>0.55000000000000004</v>
      </c>
    </row>
    <row r="13" spans="1:3" x14ac:dyDescent="0.25">
      <c r="A13" s="2">
        <v>12</v>
      </c>
      <c r="B13" s="3">
        <v>0.2</v>
      </c>
      <c r="C13" s="8">
        <v>0.6</v>
      </c>
    </row>
    <row r="14" spans="1:3" x14ac:dyDescent="0.25">
      <c r="A14" s="2">
        <v>13</v>
      </c>
      <c r="B14" s="3">
        <v>0.22</v>
      </c>
      <c r="C14" s="8">
        <v>0.65</v>
      </c>
    </row>
    <row r="15" spans="1:3" x14ac:dyDescent="0.25">
      <c r="A15" s="2">
        <v>14</v>
      </c>
      <c r="B15" s="3">
        <v>0.23</v>
      </c>
      <c r="C15" s="8">
        <v>0.7</v>
      </c>
    </row>
    <row r="16" spans="1:3" x14ac:dyDescent="0.25">
      <c r="A16" s="2">
        <v>15</v>
      </c>
      <c r="B16" s="3">
        <v>0.25</v>
      </c>
      <c r="C16" s="8">
        <v>0.75</v>
      </c>
    </row>
    <row r="17" spans="1:3" x14ac:dyDescent="0.25">
      <c r="A17" s="2">
        <v>16</v>
      </c>
      <c r="B17" s="3">
        <v>0.27</v>
      </c>
      <c r="C17" s="8">
        <v>0.8</v>
      </c>
    </row>
    <row r="18" spans="1:3" x14ac:dyDescent="0.25">
      <c r="A18" s="2">
        <v>17</v>
      </c>
      <c r="B18" s="3">
        <v>0.28000000000000003</v>
      </c>
      <c r="C18" s="8">
        <v>0.85</v>
      </c>
    </row>
    <row r="19" spans="1:3" x14ac:dyDescent="0.25">
      <c r="A19" s="2">
        <v>18</v>
      </c>
      <c r="B19" s="3">
        <v>0.3</v>
      </c>
      <c r="C19" s="8">
        <v>0.9</v>
      </c>
    </row>
    <row r="20" spans="1:3" x14ac:dyDescent="0.25">
      <c r="A20" s="2">
        <v>19</v>
      </c>
      <c r="B20" s="3">
        <v>0.32</v>
      </c>
      <c r="C20" s="8">
        <v>0.95</v>
      </c>
    </row>
    <row r="21" spans="1:3" x14ac:dyDescent="0.25">
      <c r="A21" s="2">
        <v>20</v>
      </c>
      <c r="B21" s="3">
        <v>0.33</v>
      </c>
      <c r="C21" s="8">
        <v>0.1</v>
      </c>
    </row>
    <row r="22" spans="1:3" x14ac:dyDescent="0.25">
      <c r="A22" s="2">
        <v>21</v>
      </c>
      <c r="B22" s="3">
        <v>0.35</v>
      </c>
    </row>
    <row r="23" spans="1:3" x14ac:dyDescent="0.25">
      <c r="A23" s="2">
        <v>22</v>
      </c>
      <c r="B23" s="3">
        <v>0.37</v>
      </c>
    </row>
    <row r="24" spans="1:3" x14ac:dyDescent="0.25">
      <c r="A24" s="2">
        <v>23</v>
      </c>
      <c r="B24" s="3">
        <v>0.38</v>
      </c>
    </row>
    <row r="25" spans="1:3" x14ac:dyDescent="0.25">
      <c r="A25" s="2">
        <v>24</v>
      </c>
      <c r="B25" s="3">
        <v>0.4</v>
      </c>
    </row>
    <row r="26" spans="1:3" x14ac:dyDescent="0.25">
      <c r="A26" s="2">
        <v>25</v>
      </c>
      <c r="B26" s="3">
        <v>0.42</v>
      </c>
    </row>
    <row r="27" spans="1:3" x14ac:dyDescent="0.25">
      <c r="A27" s="2">
        <v>26</v>
      </c>
      <c r="B27" s="3">
        <v>0.43</v>
      </c>
    </row>
    <row r="28" spans="1:3" x14ac:dyDescent="0.25">
      <c r="A28" s="2">
        <v>27</v>
      </c>
      <c r="B28" s="3">
        <v>0.45</v>
      </c>
    </row>
    <row r="29" spans="1:3" x14ac:dyDescent="0.25">
      <c r="A29" s="2">
        <v>28</v>
      </c>
      <c r="B29" s="3">
        <v>0.47</v>
      </c>
    </row>
    <row r="30" spans="1:3" x14ac:dyDescent="0.25">
      <c r="A30" s="2">
        <v>29</v>
      </c>
      <c r="B30" s="3">
        <v>0.48</v>
      </c>
    </row>
    <row r="31" spans="1:3" x14ac:dyDescent="0.25">
      <c r="A31" s="2">
        <v>30</v>
      </c>
      <c r="B31" s="3">
        <v>0.5</v>
      </c>
    </row>
    <row r="32" spans="1:3" x14ac:dyDescent="0.25">
      <c r="A32" s="2">
        <v>31</v>
      </c>
      <c r="B32" s="3">
        <v>0.52</v>
      </c>
    </row>
    <row r="33" spans="1:2" x14ac:dyDescent="0.25">
      <c r="A33" s="2">
        <v>32</v>
      </c>
      <c r="B33" s="3">
        <v>0.53</v>
      </c>
    </row>
    <row r="34" spans="1:2" x14ac:dyDescent="0.25">
      <c r="A34" s="2">
        <v>33</v>
      </c>
      <c r="B34" s="3">
        <v>0.55000000000000004</v>
      </c>
    </row>
    <row r="35" spans="1:2" x14ac:dyDescent="0.25">
      <c r="A35" s="2">
        <v>34</v>
      </c>
      <c r="B35" s="3">
        <v>0.56999999999999995</v>
      </c>
    </row>
    <row r="36" spans="1:2" x14ac:dyDescent="0.25">
      <c r="A36" s="2">
        <v>35</v>
      </c>
      <c r="B36" s="3">
        <v>0.57999999999999996</v>
      </c>
    </row>
    <row r="37" spans="1:2" x14ac:dyDescent="0.25">
      <c r="A37" s="2">
        <v>36</v>
      </c>
      <c r="B37" s="3">
        <v>0.6</v>
      </c>
    </row>
    <row r="38" spans="1:2" x14ac:dyDescent="0.25">
      <c r="A38" s="2">
        <v>37</v>
      </c>
      <c r="B38" s="3">
        <v>0.62</v>
      </c>
    </row>
    <row r="39" spans="1:2" x14ac:dyDescent="0.25">
      <c r="A39" s="2">
        <v>38</v>
      </c>
      <c r="B39" s="3">
        <v>0.63</v>
      </c>
    </row>
    <row r="40" spans="1:2" x14ac:dyDescent="0.25">
      <c r="A40" s="2">
        <v>39</v>
      </c>
      <c r="B40" s="3">
        <v>0.65</v>
      </c>
    </row>
    <row r="41" spans="1:2" x14ac:dyDescent="0.25">
      <c r="A41" s="2">
        <v>40</v>
      </c>
      <c r="B41" s="3">
        <v>0.67</v>
      </c>
    </row>
    <row r="42" spans="1:2" x14ac:dyDescent="0.25">
      <c r="A42" s="2">
        <v>41</v>
      </c>
      <c r="B42" s="3">
        <v>0.68</v>
      </c>
    </row>
    <row r="43" spans="1:2" x14ac:dyDescent="0.25">
      <c r="A43" s="2">
        <v>42</v>
      </c>
      <c r="B43" s="3">
        <v>0.7</v>
      </c>
    </row>
    <row r="44" spans="1:2" x14ac:dyDescent="0.25">
      <c r="A44" s="2">
        <v>43</v>
      </c>
      <c r="B44" s="3">
        <v>0.72</v>
      </c>
    </row>
    <row r="45" spans="1:2" x14ac:dyDescent="0.25">
      <c r="A45" s="2">
        <v>44</v>
      </c>
      <c r="B45" s="3">
        <v>0.73</v>
      </c>
    </row>
    <row r="46" spans="1:2" x14ac:dyDescent="0.25">
      <c r="A46" s="2">
        <v>45</v>
      </c>
      <c r="B46" s="3">
        <v>0.75</v>
      </c>
    </row>
    <row r="47" spans="1:2" x14ac:dyDescent="0.25">
      <c r="A47" s="2">
        <v>46</v>
      </c>
      <c r="B47" s="3">
        <v>0.77</v>
      </c>
    </row>
    <row r="48" spans="1:2" x14ac:dyDescent="0.25">
      <c r="A48" s="2">
        <v>47</v>
      </c>
      <c r="B48" s="3">
        <v>0.78</v>
      </c>
    </row>
    <row r="49" spans="1:2" x14ac:dyDescent="0.25">
      <c r="A49" s="2">
        <v>48</v>
      </c>
      <c r="B49" s="3">
        <v>0.8</v>
      </c>
    </row>
    <row r="50" spans="1:2" x14ac:dyDescent="0.25">
      <c r="A50" s="2">
        <v>49</v>
      </c>
      <c r="B50" s="3">
        <v>0.82</v>
      </c>
    </row>
    <row r="51" spans="1:2" x14ac:dyDescent="0.25">
      <c r="A51" s="2">
        <v>50</v>
      </c>
      <c r="B51" s="3">
        <v>0.83</v>
      </c>
    </row>
    <row r="52" spans="1:2" x14ac:dyDescent="0.25">
      <c r="A52" s="2">
        <v>51</v>
      </c>
      <c r="B52" s="3">
        <v>0.85</v>
      </c>
    </row>
    <row r="53" spans="1:2" x14ac:dyDescent="0.25">
      <c r="A53" s="2">
        <v>52</v>
      </c>
      <c r="B53" s="3">
        <v>0.87</v>
      </c>
    </row>
    <row r="54" spans="1:2" x14ac:dyDescent="0.25">
      <c r="A54" s="2">
        <v>53</v>
      </c>
      <c r="B54" s="3">
        <v>0.88</v>
      </c>
    </row>
    <row r="55" spans="1:2" x14ac:dyDescent="0.25">
      <c r="A55" s="2">
        <v>54</v>
      </c>
      <c r="B55" s="3">
        <v>0.9</v>
      </c>
    </row>
    <row r="56" spans="1:2" x14ac:dyDescent="0.25">
      <c r="A56" s="2">
        <v>55</v>
      </c>
      <c r="B56" s="3">
        <v>0.92</v>
      </c>
    </row>
    <row r="57" spans="1:2" x14ac:dyDescent="0.25">
      <c r="A57" s="2">
        <v>56</v>
      </c>
      <c r="B57" s="3">
        <v>0.93</v>
      </c>
    </row>
    <row r="58" spans="1:2" x14ac:dyDescent="0.25">
      <c r="A58" s="2">
        <v>57</v>
      </c>
      <c r="B58" s="3">
        <v>0.95</v>
      </c>
    </row>
    <row r="59" spans="1:2" x14ac:dyDescent="0.25">
      <c r="A59" s="2">
        <v>58</v>
      </c>
      <c r="B59" s="3">
        <v>0.97</v>
      </c>
    </row>
    <row r="60" spans="1:2" x14ac:dyDescent="0.25">
      <c r="A60" s="2">
        <v>59</v>
      </c>
      <c r="B60" s="3">
        <v>0.98</v>
      </c>
    </row>
    <row r="61" spans="1:2" x14ac:dyDescent="0.25">
      <c r="A61" s="2">
        <v>60</v>
      </c>
      <c r="B61" s="3">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Mark up worksheet</vt:lpstr>
      <vt:lpstr> Example with Instructions</vt:lpstr>
      <vt:lpstr>Data</vt:lpstr>
      <vt:lpstr>Markup</vt:lpstr>
      <vt:lpstr>Minutes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Twyla</dc:creator>
  <cp:lastModifiedBy>Twyla</cp:lastModifiedBy>
  <cp:lastPrinted>2016-02-24T20:24:06Z</cp:lastPrinted>
  <dcterms:created xsi:type="dcterms:W3CDTF">2016-02-24T14:20:36Z</dcterms:created>
  <dcterms:modified xsi:type="dcterms:W3CDTF">2016-02-24T20:24:14Z</dcterms:modified>
</cp:coreProperties>
</file>